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1"/>
  </bookViews>
  <sheets>
    <sheet name="YATIRIMLAR İCMAL " sheetId="8" r:id="rId1"/>
    <sheet name="YATIRIMLAR DETAY" sheetId="9" r:id="rId2"/>
  </sheets>
  <calcPr calcId="124519"/>
</workbook>
</file>

<file path=xl/calcChain.xml><?xml version="1.0" encoding="utf-8"?>
<calcChain xmlns="http://schemas.openxmlformats.org/spreadsheetml/2006/main">
  <c r="R15" i="8"/>
  <c r="R17" s="1"/>
  <c r="Q6"/>
  <c r="Q7"/>
  <c r="Q8"/>
  <c r="Q5" l="1"/>
  <c r="O15" l="1"/>
  <c r="O17" s="1"/>
  <c r="Q9"/>
  <c r="Q10"/>
  <c r="Q11"/>
  <c r="Q12"/>
  <c r="Q13"/>
  <c r="Q14"/>
  <c r="Q16"/>
  <c r="Q15" l="1"/>
  <c r="Q17" s="1"/>
  <c r="I22" i="9"/>
  <c r="I24" s="1"/>
  <c r="E22"/>
  <c r="E24" s="1"/>
  <c r="G22"/>
  <c r="G24" s="1"/>
  <c r="H22"/>
  <c r="H24" s="1"/>
  <c r="F22"/>
  <c r="F24" s="1"/>
  <c r="K15" i="8" l="1"/>
  <c r="K17" s="1"/>
</calcChain>
</file>

<file path=xl/sharedStrings.xml><?xml version="1.0" encoding="utf-8"?>
<sst xmlns="http://schemas.openxmlformats.org/spreadsheetml/2006/main" count="76" uniqueCount="68">
  <si>
    <t>Sıra No</t>
  </si>
  <si>
    <t>Proje Adı</t>
  </si>
  <si>
    <t>Sektörü</t>
  </si>
  <si>
    <t>Eğitim</t>
  </si>
  <si>
    <t>Sağlık</t>
  </si>
  <si>
    <t>TAŞIT ALIMLARI</t>
  </si>
  <si>
    <t xml:space="preserve">               KAYNAĞI</t>
  </si>
  <si>
    <t>Merkezi Yönt. Bütçesi</t>
  </si>
  <si>
    <t>Spor</t>
  </si>
  <si>
    <t>Muhtelif İşler (GAP) [1]</t>
  </si>
  <si>
    <t xml:space="preserve">Yayın Alımları (GAP) </t>
  </si>
  <si>
    <t xml:space="preserve">Çeşitli Ünitelerin Etüd Projesi(GAP) </t>
  </si>
  <si>
    <t xml:space="preserve">Derslik ve Merkezi Birimler (GAP) </t>
  </si>
  <si>
    <t xml:space="preserve">Kampus Altyapısı (GAP) </t>
  </si>
  <si>
    <t>Rektörlük Bilimsel Araştırma Projeleri  [2]</t>
  </si>
  <si>
    <t xml:space="preserve">Merkezi Araştırma Laboratuvarı </t>
  </si>
  <si>
    <t xml:space="preserve">Açık ve Kapalı Spor Tesisleri (GAP) </t>
  </si>
  <si>
    <t>Diğer Kamu Hizmetleri</t>
  </si>
  <si>
    <t xml:space="preserve">Muhtelif İşler (GAP) </t>
  </si>
  <si>
    <t xml:space="preserve">BÜTÇE TOPLAMI </t>
  </si>
  <si>
    <t xml:space="preserve">GENEL YATIRIM TOPLAMI </t>
  </si>
  <si>
    <t xml:space="preserve">[2] Bu ödeneğin tamamı döner sermaye payından aktarılan tutarlardan karşılanacaktır. </t>
  </si>
  <si>
    <t xml:space="preserve">Çocuk Hastanesi (250 Ytk. 30.440 m2)   (GAP)  </t>
  </si>
  <si>
    <t xml:space="preserve">DÖNER SERMAYE BÜTÇESİ  [3] </t>
  </si>
  <si>
    <t>1 Adet T-11b Otobüs (Sürücü dahil en az 41 kişilik)</t>
  </si>
  <si>
    <t xml:space="preserve">[1] Bu ödeneğin 1.233.000 TL.'si  Kira Gelirlerinden karşılanacaktır.  </t>
  </si>
  <si>
    <t xml:space="preserve">[3] Bu ödeneğin detayı 2017 yılı Ocak ayında yayımlanacak olan yatırım programında belirlenecektir. </t>
  </si>
  <si>
    <t>2017 Yılı Ödeneği (TL)</t>
  </si>
  <si>
    <r>
      <t>PROJELER</t>
    </r>
    <r>
      <rPr>
        <b/>
        <sz val="11"/>
        <rFont val="Calibri"/>
        <family val="2"/>
        <charset val="162"/>
      </rPr>
      <t xml:space="preserve"> </t>
    </r>
  </si>
  <si>
    <t>2016 YILI ÖDENEĞİ 
(KANUN)</t>
  </si>
  <si>
    <t xml:space="preserve">2017 YILI ÖDENEĞİ </t>
  </si>
  <si>
    <t xml:space="preserve">2017 YILI ÖDENEĞİ
(KANUN) </t>
  </si>
  <si>
    <t xml:space="preserve">2018 TASARI </t>
  </si>
  <si>
    <t xml:space="preserve">2019 TASARI </t>
  </si>
  <si>
    <t xml:space="preserve">Rekt.Fak.Yuksekokul Enst.Mak.Tech.  </t>
  </si>
  <si>
    <t xml:space="preserve">Rekt.Fak.Yuksekokul Enst.Bilgisayar   </t>
  </si>
  <si>
    <t xml:space="preserve">Bina Büyük.Onr.Tadilat                                      </t>
  </si>
  <si>
    <t xml:space="preserve">Taşıt Alımı </t>
  </si>
  <si>
    <t xml:space="preserve">Donanım Alımları </t>
  </si>
  <si>
    <t xml:space="preserve">Yayın Alımları  </t>
  </si>
  <si>
    <t xml:space="preserve">Etüt Proje ve Müşavirlik  </t>
  </si>
  <si>
    <t xml:space="preserve">Derslik ve Merkezi Birimler (İnşaat)  </t>
  </si>
  <si>
    <t xml:space="preserve">Kampus Altyapısı  </t>
  </si>
  <si>
    <t xml:space="preserve">Açık Kapalı Spor Tesisleri </t>
  </si>
  <si>
    <t>Rektörlük Bilimsel Araştırma Projeleri (*)</t>
  </si>
  <si>
    <t xml:space="preserve">Merkezi Araştırma Labaratuvarı </t>
  </si>
  <si>
    <t xml:space="preserve">Hastane  Mak.Teçh. Ve Tıbbi Cihaz Alımları </t>
  </si>
  <si>
    <t xml:space="preserve">Çocuk  Hastanesi (250 Ytk. 30.440 m2) </t>
  </si>
  <si>
    <t xml:space="preserve">Hastane Büyük Onarım </t>
  </si>
  <si>
    <r>
      <t>BÜTÇE TOPLAMI</t>
    </r>
    <r>
      <rPr>
        <b/>
        <sz val="11"/>
        <rFont val="Arial Tur"/>
      </rPr>
      <t xml:space="preserve"> </t>
    </r>
  </si>
  <si>
    <r>
      <t>Çocuk Hastanesi, Hastane Mak. Teçh. Büyük Onarımı</t>
    </r>
    <r>
      <rPr>
        <sz val="11"/>
        <rFont val="Arial"/>
        <family val="2"/>
        <charset val="162"/>
      </rPr>
      <t xml:space="preserve"> (Döner Sermaye Bütçesi)</t>
    </r>
  </si>
  <si>
    <r>
      <t>YATIRIM GENEL TOPLAMI</t>
    </r>
    <r>
      <rPr>
        <b/>
        <sz val="11"/>
        <rFont val="Arial Tur"/>
      </rPr>
      <t xml:space="preserve"> </t>
    </r>
  </si>
  <si>
    <t>GAZİANTEP ÜNİVERSİTESİ  YATIRIM PROJELERİ (Detay)</t>
  </si>
  <si>
    <t>2018 YILI
TAVANI</t>
  </si>
  <si>
    <t>2018 YILI 
İLAVE ÖDENEK TALEBİ</t>
  </si>
  <si>
    <t>2019 YILI
TAVANI</t>
  </si>
  <si>
    <t>SORUMLU 
HARCAMA BİRİMLERİ</t>
  </si>
  <si>
    <t xml:space="preserve">GAZİANTEP ÜNİVERSİTESİ YATIRIM  PROJELERİ  </t>
  </si>
  <si>
    <t>2018 YILI TOPLAM ÖDENEK İHTİYACI</t>
  </si>
  <si>
    <t>2019
YILI ÖDENEK TAVANI</t>
  </si>
  <si>
    <t>SORUMLU HARCAMA BİRİMLERİ</t>
  </si>
  <si>
    <t>KÜTÜPHANE VE DOKÜMANTASYON DAİRE BŞK.</t>
  </si>
  <si>
    <t>YAPI İŞLERİ VE TEKNİK DAİRE BŞK.</t>
  </si>
  <si>
    <t>BİLİMSEL ARAŞTIRMA PROJELERİ YÖNETİM BİRİMİ</t>
  </si>
  <si>
    <t>ŞAHİNBEY ARAŞTIRMA VE UYGULAMA HASTANESİ</t>
  </si>
  <si>
    <t>DÖNER SERMAYE İŞLETME MÜDÜRLÜĞÜ</t>
  </si>
  <si>
    <t>İDARİ VE MALİ İŞLER DAİRE BŞK.</t>
  </si>
  <si>
    <t>2018
 YILI ÖDENEK TAVANI</t>
  </si>
</sst>
</file>

<file path=xl/styles.xml><?xml version="1.0" encoding="utf-8"?>
<styleSheet xmlns="http://schemas.openxmlformats.org/spreadsheetml/2006/main">
  <numFmts count="2">
    <numFmt numFmtId="43" formatCode="_-* #,##0.00\ _₺_-;\-* #,##0.00\ _₺_-;_-* &quot;-&quot;??\ _₺_-;_-@_-"/>
    <numFmt numFmtId="164" formatCode="#,##0.00_ ;\-#,##0.00\ "/>
  </numFmts>
  <fonts count="33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13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Calibri"/>
      <family val="2"/>
      <charset val="162"/>
    </font>
    <font>
      <b/>
      <sz val="14"/>
      <color rgb="FFFFFFFF"/>
      <name val="Calibri"/>
      <family val="2"/>
      <charset val="162"/>
    </font>
    <font>
      <sz val="11"/>
      <name val="Tahoma"/>
      <family val="2"/>
      <charset val="162"/>
    </font>
    <font>
      <b/>
      <sz val="11"/>
      <name val="Arial Tur"/>
    </font>
    <font>
      <sz val="11"/>
      <name val="Arial"/>
      <family val="2"/>
      <charset val="162"/>
    </font>
    <font>
      <b/>
      <sz val="11"/>
      <name val="Tho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8"/>
      <color rgb="FFFF0000"/>
      <name val="Tho"/>
      <charset val="162"/>
    </font>
    <font>
      <b/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F7F8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BD0D9"/>
      </right>
      <top/>
      <bottom/>
      <diagonal/>
    </border>
    <border>
      <left style="medium">
        <color rgb="FF0BD0D9"/>
      </left>
      <right/>
      <top/>
      <bottom/>
      <diagonal/>
    </border>
    <border>
      <left/>
      <right style="medium">
        <color rgb="FF0BD0D9"/>
      </right>
      <top/>
      <bottom style="medium">
        <color rgb="FF0BD0D9"/>
      </bottom>
      <diagonal/>
    </border>
    <border>
      <left style="medium">
        <color rgb="FF0BD0D9"/>
      </left>
      <right/>
      <top/>
      <bottom style="medium">
        <color rgb="FF0BD0D9"/>
      </bottom>
      <diagonal/>
    </border>
    <border>
      <left/>
      <right style="medium">
        <color rgb="FF0BD0D9"/>
      </right>
      <top style="medium">
        <color rgb="FF0BD0D9"/>
      </top>
      <bottom style="medium">
        <color rgb="FF0BD0D9"/>
      </bottom>
      <diagonal/>
    </border>
    <border>
      <left style="medium">
        <color rgb="FF0BD0D9"/>
      </left>
      <right/>
      <top style="medium">
        <color rgb="FF0BD0D9"/>
      </top>
      <bottom style="medium">
        <color rgb="FF0BD0D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4" fillId="0" borderId="0" xfId="0" applyFont="1"/>
    <xf numFmtId="0" fontId="6" fillId="0" borderId="0" xfId="0" applyFont="1" applyAlignment="1">
      <alignment wrapText="1"/>
    </xf>
    <xf numFmtId="0" fontId="0" fillId="2" borderId="1" xfId="0" applyFill="1" applyBorder="1" applyAlignment="1">
      <alignment horizontal="right"/>
    </xf>
    <xf numFmtId="0" fontId="11" fillId="0" borderId="0" xfId="0" applyFont="1"/>
    <xf numFmtId="43" fontId="4" fillId="0" borderId="0" xfId="1" applyFont="1"/>
    <xf numFmtId="0" fontId="18" fillId="2" borderId="3" xfId="0" applyFont="1" applyFill="1" applyBorder="1" applyAlignment="1">
      <alignment horizontal="left" wrapText="1" readingOrder="1"/>
    </xf>
    <xf numFmtId="3" fontId="18" fillId="2" borderId="3" xfId="0" applyNumberFormat="1" applyFont="1" applyFill="1" applyBorder="1" applyAlignment="1">
      <alignment horizontal="right" wrapText="1" readingOrder="1"/>
    </xf>
    <xf numFmtId="0" fontId="0" fillId="0" borderId="0" xfId="0" applyFont="1"/>
    <xf numFmtId="3" fontId="18" fillId="2" borderId="3" xfId="0" applyNumberFormat="1" applyFont="1" applyFill="1" applyBorder="1" applyAlignment="1">
      <alignment horizontal="right" vertical="center" wrapText="1" readingOrder="1"/>
    </xf>
    <xf numFmtId="0" fontId="18" fillId="2" borderId="3" xfId="0" applyFont="1" applyFill="1" applyBorder="1" applyAlignment="1">
      <alignment horizontal="right" wrapText="1" readingOrder="1"/>
    </xf>
    <xf numFmtId="0" fontId="15" fillId="2" borderId="3" xfId="0" applyFont="1" applyFill="1" applyBorder="1" applyAlignment="1">
      <alignment horizontal="center" wrapText="1" readingOrder="1"/>
    </xf>
    <xf numFmtId="3" fontId="15" fillId="2" borderId="3" xfId="0" applyNumberFormat="1" applyFont="1" applyFill="1" applyBorder="1" applyAlignment="1">
      <alignment horizontal="right" wrapText="1" readingOrder="1"/>
    </xf>
    <xf numFmtId="3" fontId="15" fillId="2" borderId="3" xfId="0" applyNumberFormat="1" applyFont="1" applyFill="1" applyBorder="1" applyAlignment="1">
      <alignment horizontal="right" vertical="center" wrapText="1" readingOrder="1"/>
    </xf>
    <xf numFmtId="164" fontId="0" fillId="0" borderId="0" xfId="1" applyNumberFormat="1" applyFont="1"/>
    <xf numFmtId="0" fontId="13" fillId="0" borderId="0" xfId="0" applyFont="1"/>
    <xf numFmtId="43" fontId="21" fillId="2" borderId="3" xfId="1" applyFont="1" applyFill="1" applyBorder="1" applyAlignment="1">
      <alignment horizontal="right" wrapText="1" readingOrder="1"/>
    </xf>
    <xf numFmtId="43" fontId="21" fillId="2" borderId="3" xfId="1" applyFont="1" applyFill="1" applyBorder="1" applyAlignment="1">
      <alignment horizontal="right" vertical="center" wrapText="1" readingOrder="1"/>
    </xf>
    <xf numFmtId="0" fontId="6" fillId="0" borderId="0" xfId="0" applyFont="1" applyBorder="1" applyAlignment="1">
      <alignment wrapText="1"/>
    </xf>
    <xf numFmtId="0" fontId="4" fillId="0" borderId="16" xfId="0" applyFont="1" applyBorder="1"/>
    <xf numFmtId="0" fontId="12" fillId="0" borderId="12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4" fillId="0" borderId="14" xfId="0" applyFont="1" applyBorder="1"/>
    <xf numFmtId="0" fontId="12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readingOrder="1"/>
    </xf>
    <xf numFmtId="164" fontId="0" fillId="0" borderId="0" xfId="0" applyNumberFormat="1" applyFont="1"/>
    <xf numFmtId="164" fontId="22" fillId="0" borderId="3" xfId="1" applyNumberFormat="1" applyFont="1" applyBorder="1" applyAlignment="1">
      <alignment horizontal="right" readingOrder="1"/>
    </xf>
    <xf numFmtId="164" fontId="25" fillId="0" borderId="3" xfId="1" applyNumberFormat="1" applyFont="1" applyBorder="1" applyAlignment="1">
      <alignment horizontal="right" readingOrder="1"/>
    </xf>
    <xf numFmtId="0" fontId="12" fillId="2" borderId="12" xfId="0" applyFont="1" applyFill="1" applyBorder="1" applyAlignment="1">
      <alignment horizontal="center" vertical="center" wrapText="1"/>
    </xf>
    <xf numFmtId="43" fontId="23" fillId="2" borderId="3" xfId="1" applyFont="1" applyFill="1" applyBorder="1"/>
    <xf numFmtId="164" fontId="22" fillId="2" borderId="3" xfId="1" applyNumberFormat="1" applyFont="1" applyFill="1" applyBorder="1" applyAlignment="1">
      <alignment horizontal="right" readingOrder="1"/>
    </xf>
    <xf numFmtId="43" fontId="24" fillId="2" borderId="3" xfId="1" applyFont="1" applyFill="1" applyBorder="1"/>
    <xf numFmtId="43" fontId="26" fillId="2" borderId="3" xfId="1" applyFont="1" applyFill="1" applyBorder="1"/>
    <xf numFmtId="164" fontId="25" fillId="2" borderId="3" xfId="1" applyNumberFormat="1" applyFont="1" applyFill="1" applyBorder="1" applyAlignment="1">
      <alignment horizontal="right" readingOrder="1"/>
    </xf>
    <xf numFmtId="43" fontId="26" fillId="2" borderId="15" xfId="1" applyFont="1" applyFill="1" applyBorder="1"/>
    <xf numFmtId="0" fontId="28" fillId="0" borderId="14" xfId="0" applyFont="1" applyBorder="1"/>
    <xf numFmtId="0" fontId="28" fillId="0" borderId="14" xfId="0" applyFont="1" applyBorder="1" applyAlignment="1">
      <alignment vertical="center"/>
    </xf>
    <xf numFmtId="0" fontId="18" fillId="2" borderId="3" xfId="0" applyFont="1" applyFill="1" applyBorder="1" applyAlignment="1">
      <alignment horizontal="right" vertical="center" wrapText="1" readingOrder="1"/>
    </xf>
    <xf numFmtId="164" fontId="29" fillId="0" borderId="3" xfId="1" applyNumberFormat="1" applyFont="1" applyBorder="1" applyAlignment="1">
      <alignment horizontal="left" vertical="center" readingOrder="1"/>
    </xf>
    <xf numFmtId="3" fontId="29" fillId="2" borderId="3" xfId="0" applyNumberFormat="1" applyFont="1" applyFill="1" applyBorder="1" applyAlignment="1">
      <alignment horizontal="left" vertical="center" wrapText="1" readingOrder="1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6" fillId="0" borderId="0" xfId="0" applyFont="1" applyBorder="1" applyAlignment="1">
      <alignment horizontal="center" wrapText="1" readingOrder="1"/>
    </xf>
    <xf numFmtId="0" fontId="8" fillId="2" borderId="12" xfId="0" applyFont="1" applyFill="1" applyBorder="1" applyAlignment="1">
      <alignment horizontal="center" vertical="center" wrapText="1" readingOrder="1"/>
    </xf>
    <xf numFmtId="0" fontId="7" fillId="2" borderId="20" xfId="0" applyFont="1" applyFill="1" applyBorder="1" applyAlignment="1">
      <alignment horizontal="center" vertical="center" wrapText="1" readingOrder="1"/>
    </xf>
    <xf numFmtId="0" fontId="7" fillId="2" borderId="21" xfId="0" applyFont="1" applyFill="1" applyBorder="1" applyAlignment="1">
      <alignment horizontal="center" vertical="center" wrapText="1" readingOrder="1"/>
    </xf>
    <xf numFmtId="0" fontId="7" fillId="2" borderId="22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9" fillId="2" borderId="18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wrapText="1" readingOrder="1"/>
    </xf>
    <xf numFmtId="164" fontId="29" fillId="0" borderId="28" xfId="1" applyNumberFormat="1" applyFont="1" applyBorder="1" applyAlignment="1">
      <alignment horizontal="left" vertical="center" readingOrder="1"/>
    </xf>
    <xf numFmtId="164" fontId="29" fillId="0" borderId="4" xfId="1" applyNumberFormat="1" applyFont="1" applyBorder="1" applyAlignment="1">
      <alignment horizontal="left" vertical="center" readingOrder="1"/>
    </xf>
    <xf numFmtId="164" fontId="29" fillId="0" borderId="5" xfId="1" applyNumberFormat="1" applyFont="1" applyBorder="1" applyAlignment="1">
      <alignment horizontal="left" vertical="center" readingOrder="1"/>
    </xf>
    <xf numFmtId="164" fontId="29" fillId="2" borderId="28" xfId="1" applyNumberFormat="1" applyFont="1" applyFill="1" applyBorder="1" applyAlignment="1">
      <alignment horizontal="left" vertical="center" wrapText="1" readingOrder="1"/>
    </xf>
    <xf numFmtId="164" fontId="29" fillId="2" borderId="4" xfId="1" applyNumberFormat="1" applyFont="1" applyFill="1" applyBorder="1" applyAlignment="1">
      <alignment horizontal="left" vertical="center" wrapText="1" readingOrder="1"/>
    </xf>
    <xf numFmtId="164" fontId="29" fillId="2" borderId="5" xfId="1" applyNumberFormat="1" applyFont="1" applyFill="1" applyBorder="1" applyAlignment="1">
      <alignment horizontal="left" vertical="center" wrapText="1" readingOrder="1"/>
    </xf>
    <xf numFmtId="0" fontId="14" fillId="2" borderId="3" xfId="0" applyFont="1" applyFill="1" applyBorder="1" applyAlignment="1">
      <alignment horizontal="center" vertical="center" wrapText="1" readingOrder="1"/>
    </xf>
    <xf numFmtId="0" fontId="15" fillId="2" borderId="4" xfId="0" applyFont="1" applyFill="1" applyBorder="1" applyAlignment="1">
      <alignment horizontal="center" vertical="center" wrapText="1" readingOrder="1"/>
    </xf>
    <xf numFmtId="0" fontId="15" fillId="2" borderId="3" xfId="0" applyFont="1" applyFill="1" applyBorder="1" applyAlignment="1">
      <alignment horizontal="center" vertical="center" wrapText="1" readingOrder="1"/>
    </xf>
    <xf numFmtId="0" fontId="15" fillId="2" borderId="5" xfId="0" applyFont="1" applyFill="1" applyBorder="1" applyAlignment="1">
      <alignment horizontal="center" vertical="center" wrapText="1" readingOrder="1"/>
    </xf>
    <xf numFmtId="0" fontId="17" fillId="3" borderId="6" xfId="0" applyFont="1" applyFill="1" applyBorder="1" applyAlignment="1">
      <alignment horizontal="center" vertical="center" wrapText="1" readingOrder="1"/>
    </xf>
    <xf numFmtId="0" fontId="17" fillId="3" borderId="8" xfId="0" applyFont="1" applyFill="1" applyBorder="1" applyAlignment="1">
      <alignment horizontal="center" vertical="center" wrapText="1" readingOrder="1"/>
    </xf>
    <xf numFmtId="0" fontId="17" fillId="3" borderId="7" xfId="0" applyFont="1" applyFill="1" applyBorder="1" applyAlignment="1">
      <alignment horizontal="center" vertical="center" wrapText="1" readingOrder="1"/>
    </xf>
    <xf numFmtId="0" fontId="17" fillId="3" borderId="9" xfId="0" applyFont="1" applyFill="1" applyBorder="1" applyAlignment="1">
      <alignment horizontal="center" vertical="center" wrapText="1" readingOrder="1"/>
    </xf>
    <xf numFmtId="3" fontId="27" fillId="2" borderId="23" xfId="0" applyNumberFormat="1" applyFont="1" applyFill="1" applyBorder="1" applyAlignment="1">
      <alignment horizontal="right" vertical="center" wrapText="1" readingOrder="1"/>
    </xf>
    <xf numFmtId="3" fontId="27" fillId="2" borderId="1" xfId="0" applyNumberFormat="1" applyFont="1" applyFill="1" applyBorder="1" applyAlignment="1">
      <alignment horizontal="right" vertical="center" wrapText="1" readingOrder="1"/>
    </xf>
    <xf numFmtId="3" fontId="27" fillId="2" borderId="24" xfId="0" applyNumberFormat="1" applyFont="1" applyFill="1" applyBorder="1" applyAlignment="1">
      <alignment horizontal="right" vertical="center" wrapText="1" readingOrder="1"/>
    </xf>
    <xf numFmtId="3" fontId="22" fillId="2" borderId="23" xfId="0" applyNumberFormat="1" applyFont="1" applyFill="1" applyBorder="1" applyAlignment="1">
      <alignment horizontal="right" vertical="center" wrapText="1" readingOrder="1"/>
    </xf>
    <xf numFmtId="3" fontId="22" fillId="2" borderId="1" xfId="0" applyNumberFormat="1" applyFont="1" applyFill="1" applyBorder="1" applyAlignment="1">
      <alignment horizontal="right" vertical="center" wrapText="1" readingOrder="1"/>
    </xf>
    <xf numFmtId="3" fontId="22" fillId="2" borderId="24" xfId="0" applyNumberFormat="1" applyFont="1" applyFill="1" applyBorder="1" applyAlignment="1">
      <alignment horizontal="right" vertical="center" wrapText="1" readingOrder="1"/>
    </xf>
    <xf numFmtId="3" fontId="30" fillId="2" borderId="3" xfId="0" applyNumberFormat="1" applyFont="1" applyFill="1" applyBorder="1" applyAlignment="1">
      <alignment horizontal="right" vertical="center" wrapText="1" readingOrder="1"/>
    </xf>
    <xf numFmtId="3" fontId="30" fillId="2" borderId="15" xfId="0" applyNumberFormat="1" applyFont="1" applyFill="1" applyBorder="1" applyAlignment="1">
      <alignment horizontal="right" vertical="center" wrapText="1" readingOrder="1"/>
    </xf>
    <xf numFmtId="164" fontId="25" fillId="0" borderId="15" xfId="0" applyNumberFormat="1" applyFont="1" applyBorder="1" applyAlignment="1">
      <alignment horizontal="right" readingOrder="1"/>
    </xf>
    <xf numFmtId="3" fontId="31" fillId="2" borderId="3" xfId="0" applyNumberFormat="1" applyFont="1" applyFill="1" applyBorder="1" applyAlignment="1">
      <alignment horizontal="right" wrapText="1" readingOrder="1"/>
    </xf>
    <xf numFmtId="3" fontId="31" fillId="2" borderId="10" xfId="0" applyNumberFormat="1" applyFont="1" applyFill="1" applyBorder="1" applyAlignment="1">
      <alignment horizontal="right" wrapText="1" readingOrder="1"/>
    </xf>
    <xf numFmtId="3" fontId="31" fillId="2" borderId="11" xfId="0" applyNumberFormat="1" applyFont="1" applyFill="1" applyBorder="1" applyAlignment="1">
      <alignment horizontal="right" wrapText="1" readingOrder="1"/>
    </xf>
    <xf numFmtId="164" fontId="31" fillId="2" borderId="3" xfId="1" applyNumberFormat="1" applyFont="1" applyFill="1" applyBorder="1" applyAlignment="1">
      <alignment horizontal="right" wrapText="1" readingOrder="1"/>
    </xf>
    <xf numFmtId="164" fontId="31" fillId="2" borderId="3" xfId="1" applyNumberFormat="1" applyFont="1" applyFill="1" applyBorder="1" applyAlignment="1">
      <alignment horizontal="right" readingOrder="1"/>
    </xf>
    <xf numFmtId="3" fontId="31" fillId="2" borderId="3" xfId="0" applyNumberFormat="1" applyFont="1" applyFill="1" applyBorder="1" applyAlignment="1">
      <alignment horizontal="right" vertical="center" wrapText="1" readingOrder="1"/>
    </xf>
    <xf numFmtId="3" fontId="31" fillId="2" borderId="10" xfId="0" applyNumberFormat="1" applyFont="1" applyFill="1" applyBorder="1" applyAlignment="1">
      <alignment horizontal="right" vertical="center" wrapText="1" readingOrder="1"/>
    </xf>
    <xf numFmtId="3" fontId="31" fillId="2" borderId="11" xfId="0" applyNumberFormat="1" applyFont="1" applyFill="1" applyBorder="1" applyAlignment="1">
      <alignment horizontal="right" vertical="center" wrapText="1" readingOrder="1"/>
    </xf>
    <xf numFmtId="43" fontId="31" fillId="2" borderId="0" xfId="1" applyFont="1" applyFill="1" applyAlignment="1">
      <alignment horizontal="right" readingOrder="1"/>
    </xf>
    <xf numFmtId="3" fontId="27" fillId="4" borderId="10" xfId="0" applyNumberFormat="1" applyFont="1" applyFill="1" applyBorder="1" applyAlignment="1">
      <alignment horizontal="right" wrapText="1" readingOrder="1"/>
    </xf>
    <xf numFmtId="3" fontId="27" fillId="4" borderId="11" xfId="0" applyNumberFormat="1" applyFont="1" applyFill="1" applyBorder="1" applyAlignment="1">
      <alignment horizontal="right" wrapText="1" readingOrder="1"/>
    </xf>
    <xf numFmtId="3" fontId="32" fillId="2" borderId="3" xfId="0" applyNumberFormat="1" applyFont="1" applyFill="1" applyBorder="1" applyAlignment="1">
      <alignment horizontal="right" wrapText="1" readingOrder="1"/>
    </xf>
    <xf numFmtId="43" fontId="32" fillId="2" borderId="3" xfId="1" applyFont="1" applyFill="1" applyBorder="1" applyAlignment="1">
      <alignment horizontal="right" wrapText="1" readingOrder="1"/>
    </xf>
    <xf numFmtId="3" fontId="32" fillId="2" borderId="3" xfId="0" applyNumberFormat="1" applyFont="1" applyFill="1" applyBorder="1" applyAlignment="1">
      <alignment horizontal="right" vertical="center" wrapText="1" readingOrder="1"/>
    </xf>
    <xf numFmtId="43" fontId="32" fillId="2" borderId="3" xfId="1" applyFont="1" applyFill="1" applyBorder="1" applyAlignment="1">
      <alignment horizontal="right" vertical="center" wrapText="1" readingOrder="1"/>
    </xf>
  </cellXfs>
  <cellStyles count="2">
    <cellStyle name="Binlik Ayracı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4"/>
  <sheetViews>
    <sheetView topLeftCell="E3" workbookViewId="0">
      <selection activeCell="R14" sqref="R14"/>
    </sheetView>
  </sheetViews>
  <sheetFormatPr defaultRowHeight="15.75"/>
  <cols>
    <col min="1" max="1" width="9.140625" style="6"/>
    <col min="2" max="2" width="8.7109375" style="6" customWidth="1"/>
    <col min="3" max="6" width="9.140625" style="6"/>
    <col min="7" max="7" width="21.85546875" style="6" customWidth="1"/>
    <col min="8" max="9" width="9.140625" style="6"/>
    <col min="10" max="10" width="4.5703125" style="6" customWidth="1"/>
    <col min="11" max="11" width="4.7109375" style="6" customWidth="1"/>
    <col min="12" max="12" width="3.28515625" style="6" customWidth="1"/>
    <col min="13" max="13" width="8.140625" style="6" customWidth="1"/>
    <col min="14" max="14" width="3.7109375" style="6" customWidth="1"/>
    <col min="15" max="15" width="18.140625" style="10" customWidth="1"/>
    <col min="16" max="17" width="18.42578125" style="10" customWidth="1"/>
    <col min="18" max="18" width="18.42578125" style="6" customWidth="1"/>
    <col min="19" max="19" width="37.5703125" style="6" customWidth="1"/>
    <col min="20" max="16384" width="9.140625" style="6"/>
  </cols>
  <sheetData>
    <row r="1" spans="2:19" ht="16.5" thickBot="1"/>
    <row r="2" spans="2:19" ht="40.5" customHeight="1" thickBot="1">
      <c r="B2" s="54" t="s">
        <v>57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2:19" ht="16.5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9" ht="50.25" customHeight="1">
      <c r="B4" s="26" t="s">
        <v>0</v>
      </c>
      <c r="C4" s="53" t="s">
        <v>1</v>
      </c>
      <c r="D4" s="53"/>
      <c r="E4" s="53"/>
      <c r="F4" s="53"/>
      <c r="G4" s="53"/>
      <c r="H4" s="53" t="s">
        <v>2</v>
      </c>
      <c r="I4" s="53"/>
      <c r="J4" s="53"/>
      <c r="K4" s="53" t="s">
        <v>27</v>
      </c>
      <c r="L4" s="53"/>
      <c r="M4" s="53"/>
      <c r="N4" s="53"/>
      <c r="O4" s="25" t="s">
        <v>53</v>
      </c>
      <c r="P4" s="34" t="s">
        <v>54</v>
      </c>
      <c r="Q4" s="34" t="s">
        <v>58</v>
      </c>
      <c r="R4" s="25" t="s">
        <v>55</v>
      </c>
      <c r="S4" s="29" t="s">
        <v>56</v>
      </c>
    </row>
    <row r="5" spans="2:19" ht="21" customHeight="1">
      <c r="B5" s="27">
        <v>1</v>
      </c>
      <c r="C5" s="49" t="s">
        <v>9</v>
      </c>
      <c r="D5" s="49"/>
      <c r="E5" s="49"/>
      <c r="F5" s="49"/>
      <c r="G5" s="49"/>
      <c r="H5" s="50" t="s">
        <v>3</v>
      </c>
      <c r="I5" s="50"/>
      <c r="J5" s="50"/>
      <c r="K5" s="80">
        <v>6733000</v>
      </c>
      <c r="L5" s="81"/>
      <c r="M5" s="81"/>
      <c r="N5" s="82"/>
      <c r="O5" s="32">
        <v>7731000</v>
      </c>
      <c r="P5" s="35"/>
      <c r="Q5" s="36">
        <f>O5+P5</f>
        <v>7731000</v>
      </c>
      <c r="R5" s="32">
        <v>8468000</v>
      </c>
      <c r="S5" s="41" t="s">
        <v>62</v>
      </c>
    </row>
    <row r="6" spans="2:19" s="9" customFormat="1" ht="21" customHeight="1">
      <c r="B6" s="30">
        <v>2</v>
      </c>
      <c r="C6" s="51" t="s">
        <v>10</v>
      </c>
      <c r="D6" s="51"/>
      <c r="E6" s="51"/>
      <c r="F6" s="51"/>
      <c r="G6" s="51"/>
      <c r="H6" s="50"/>
      <c r="I6" s="50"/>
      <c r="J6" s="50"/>
      <c r="K6" s="83">
        <v>1400000</v>
      </c>
      <c r="L6" s="84"/>
      <c r="M6" s="84"/>
      <c r="N6" s="85"/>
      <c r="O6" s="32">
        <v>1600000</v>
      </c>
      <c r="P6" s="35"/>
      <c r="Q6" s="36">
        <f t="shared" ref="Q6:Q8" si="0">O6+P6</f>
        <v>1600000</v>
      </c>
      <c r="R6" s="32">
        <v>1650000</v>
      </c>
      <c r="S6" s="41" t="s">
        <v>61</v>
      </c>
    </row>
    <row r="7" spans="2:19" ht="21" customHeight="1">
      <c r="B7" s="27">
        <v>3</v>
      </c>
      <c r="C7" s="49" t="s">
        <v>11</v>
      </c>
      <c r="D7" s="49"/>
      <c r="E7" s="49"/>
      <c r="F7" s="49"/>
      <c r="G7" s="49"/>
      <c r="H7" s="50"/>
      <c r="I7" s="50"/>
      <c r="J7" s="50"/>
      <c r="K7" s="80">
        <v>100000</v>
      </c>
      <c r="L7" s="81"/>
      <c r="M7" s="81"/>
      <c r="N7" s="82"/>
      <c r="O7" s="32">
        <v>100000</v>
      </c>
      <c r="P7" s="35"/>
      <c r="Q7" s="36">
        <f t="shared" si="0"/>
        <v>100000</v>
      </c>
      <c r="R7" s="32">
        <v>100000</v>
      </c>
      <c r="S7" s="46" t="s">
        <v>62</v>
      </c>
    </row>
    <row r="8" spans="2:19" ht="21" customHeight="1">
      <c r="B8" s="27">
        <v>4</v>
      </c>
      <c r="C8" s="49" t="s">
        <v>12</v>
      </c>
      <c r="D8" s="49"/>
      <c r="E8" s="49"/>
      <c r="F8" s="49"/>
      <c r="G8" s="49"/>
      <c r="H8" s="50"/>
      <c r="I8" s="50"/>
      <c r="J8" s="50"/>
      <c r="K8" s="80">
        <v>15500000</v>
      </c>
      <c r="L8" s="81"/>
      <c r="M8" s="81"/>
      <c r="N8" s="82"/>
      <c r="O8" s="32">
        <v>17500000</v>
      </c>
      <c r="P8" s="35"/>
      <c r="Q8" s="36">
        <f t="shared" si="0"/>
        <v>17500000</v>
      </c>
      <c r="R8" s="32">
        <v>18000000</v>
      </c>
      <c r="S8" s="47"/>
    </row>
    <row r="9" spans="2:19" ht="21" customHeight="1">
      <c r="B9" s="27">
        <v>5</v>
      </c>
      <c r="C9" s="49" t="s">
        <v>13</v>
      </c>
      <c r="D9" s="49"/>
      <c r="E9" s="49"/>
      <c r="F9" s="49"/>
      <c r="G9" s="49"/>
      <c r="H9" s="50"/>
      <c r="I9" s="50"/>
      <c r="J9" s="50"/>
      <c r="K9" s="80">
        <v>3767000</v>
      </c>
      <c r="L9" s="81"/>
      <c r="M9" s="81"/>
      <c r="N9" s="82"/>
      <c r="O9" s="32">
        <v>4436000</v>
      </c>
      <c r="P9" s="35"/>
      <c r="Q9" s="36">
        <f t="shared" ref="Q9:Q16" si="1">O9+P9</f>
        <v>4436000</v>
      </c>
      <c r="R9" s="32">
        <v>5000000</v>
      </c>
      <c r="S9" s="47"/>
    </row>
    <row r="10" spans="2:19" ht="21" customHeight="1">
      <c r="B10" s="27">
        <v>6</v>
      </c>
      <c r="C10" s="49" t="s">
        <v>16</v>
      </c>
      <c r="D10" s="49"/>
      <c r="E10" s="49"/>
      <c r="F10" s="49"/>
      <c r="G10" s="49"/>
      <c r="H10" s="50" t="s">
        <v>8</v>
      </c>
      <c r="I10" s="50"/>
      <c r="J10" s="50"/>
      <c r="K10" s="80">
        <v>1500000</v>
      </c>
      <c r="L10" s="81"/>
      <c r="M10" s="81"/>
      <c r="N10" s="82"/>
      <c r="O10" s="32">
        <v>2281000</v>
      </c>
      <c r="P10" s="35"/>
      <c r="Q10" s="36">
        <f t="shared" si="1"/>
        <v>2281000</v>
      </c>
      <c r="R10" s="32">
        <v>2416000</v>
      </c>
      <c r="S10" s="48"/>
    </row>
    <row r="11" spans="2:19" ht="25.5" customHeight="1">
      <c r="B11" s="27">
        <v>7</v>
      </c>
      <c r="C11" s="49" t="s">
        <v>14</v>
      </c>
      <c r="D11" s="49"/>
      <c r="E11" s="49"/>
      <c r="F11" s="49"/>
      <c r="G11" s="49"/>
      <c r="H11" s="50" t="s">
        <v>17</v>
      </c>
      <c r="I11" s="50"/>
      <c r="J11" s="50"/>
      <c r="K11" s="80">
        <v>6788000</v>
      </c>
      <c r="L11" s="81"/>
      <c r="M11" s="81"/>
      <c r="N11" s="82"/>
      <c r="O11" s="32">
        <v>7230000</v>
      </c>
      <c r="P11" s="35"/>
      <c r="Q11" s="36">
        <f t="shared" si="1"/>
        <v>7230000</v>
      </c>
      <c r="R11" s="32">
        <v>9339000</v>
      </c>
      <c r="S11" s="46" t="s">
        <v>63</v>
      </c>
    </row>
    <row r="12" spans="2:19" ht="21" customHeight="1">
      <c r="B12" s="27">
        <v>8</v>
      </c>
      <c r="C12" s="49" t="s">
        <v>15</v>
      </c>
      <c r="D12" s="49"/>
      <c r="E12" s="49"/>
      <c r="F12" s="49"/>
      <c r="G12" s="49"/>
      <c r="H12" s="50"/>
      <c r="I12" s="50"/>
      <c r="J12" s="50"/>
      <c r="K12" s="80">
        <v>1000000</v>
      </c>
      <c r="L12" s="81"/>
      <c r="M12" s="81"/>
      <c r="N12" s="82"/>
      <c r="O12" s="32">
        <v>1588000</v>
      </c>
      <c r="P12" s="37"/>
      <c r="Q12" s="36">
        <f t="shared" si="1"/>
        <v>1588000</v>
      </c>
      <c r="R12" s="32">
        <v>0</v>
      </c>
      <c r="S12" s="48"/>
    </row>
    <row r="13" spans="2:19" ht="21" customHeight="1">
      <c r="B13" s="27">
        <v>9</v>
      </c>
      <c r="C13" s="49" t="s">
        <v>18</v>
      </c>
      <c r="D13" s="49"/>
      <c r="E13" s="49"/>
      <c r="F13" s="49"/>
      <c r="G13" s="49"/>
      <c r="H13" s="50" t="s">
        <v>4</v>
      </c>
      <c r="I13" s="50"/>
      <c r="J13" s="50"/>
      <c r="K13" s="80">
        <v>5000000</v>
      </c>
      <c r="L13" s="81"/>
      <c r="M13" s="81"/>
      <c r="N13" s="82"/>
      <c r="O13" s="32">
        <v>4500000</v>
      </c>
      <c r="P13" s="35"/>
      <c r="Q13" s="36">
        <f t="shared" si="1"/>
        <v>4500000</v>
      </c>
      <c r="R13" s="32">
        <v>5000000</v>
      </c>
      <c r="S13" s="46" t="s">
        <v>64</v>
      </c>
    </row>
    <row r="14" spans="2:19" ht="21" customHeight="1">
      <c r="B14" s="27">
        <v>10</v>
      </c>
      <c r="C14" s="49" t="s">
        <v>22</v>
      </c>
      <c r="D14" s="49"/>
      <c r="E14" s="49"/>
      <c r="F14" s="49"/>
      <c r="G14" s="49"/>
      <c r="H14" s="50"/>
      <c r="I14" s="50"/>
      <c r="J14" s="50"/>
      <c r="K14" s="80">
        <v>5000000</v>
      </c>
      <c r="L14" s="81"/>
      <c r="M14" s="81"/>
      <c r="N14" s="82"/>
      <c r="O14" s="32">
        <v>6140000</v>
      </c>
      <c r="P14" s="35"/>
      <c r="Q14" s="36">
        <f t="shared" si="1"/>
        <v>6140000</v>
      </c>
      <c r="R14" s="32">
        <v>6268000</v>
      </c>
      <c r="S14" s="48"/>
    </row>
    <row r="15" spans="2:19" ht="19.5" customHeight="1">
      <c r="B15" s="57" t="s">
        <v>19</v>
      </c>
      <c r="C15" s="58"/>
      <c r="D15" s="58"/>
      <c r="E15" s="58"/>
      <c r="F15" s="58"/>
      <c r="G15" s="58"/>
      <c r="H15" s="58"/>
      <c r="I15" s="58"/>
      <c r="J15" s="58"/>
      <c r="K15" s="86">
        <f>SUM(K5:K14)</f>
        <v>46788000</v>
      </c>
      <c r="L15" s="86"/>
      <c r="M15" s="86"/>
      <c r="N15" s="86"/>
      <c r="O15" s="33">
        <f>SUM(O5:O14)</f>
        <v>53106000</v>
      </c>
      <c r="P15" s="38"/>
      <c r="Q15" s="39">
        <f>SUM(Q5:Q14)</f>
        <v>53106000</v>
      </c>
      <c r="R15" s="33">
        <f>SUM(R5:R14)</f>
        <v>56241000</v>
      </c>
      <c r="S15" s="28"/>
    </row>
    <row r="16" spans="2:19" ht="19.5" customHeight="1">
      <c r="B16" s="61" t="s">
        <v>23</v>
      </c>
      <c r="C16" s="62"/>
      <c r="D16" s="62"/>
      <c r="E16" s="62"/>
      <c r="F16" s="62"/>
      <c r="G16" s="62"/>
      <c r="H16" s="62"/>
      <c r="I16" s="62"/>
      <c r="J16" s="62"/>
      <c r="K16" s="80">
        <v>4000000</v>
      </c>
      <c r="L16" s="81"/>
      <c r="M16" s="81"/>
      <c r="N16" s="82"/>
      <c r="O16" s="32">
        <v>4000000</v>
      </c>
      <c r="P16" s="35"/>
      <c r="Q16" s="36">
        <f t="shared" si="1"/>
        <v>4000000</v>
      </c>
      <c r="R16" s="32">
        <v>4507000</v>
      </c>
      <c r="S16" s="42" t="s">
        <v>65</v>
      </c>
    </row>
    <row r="17" spans="2:19" ht="21.75" customHeight="1" thickBot="1">
      <c r="B17" s="63" t="s">
        <v>20</v>
      </c>
      <c r="C17" s="64"/>
      <c r="D17" s="64"/>
      <c r="E17" s="64"/>
      <c r="F17" s="64"/>
      <c r="G17" s="64"/>
      <c r="H17" s="64"/>
      <c r="I17" s="64"/>
      <c r="J17" s="64"/>
      <c r="K17" s="87">
        <f>K15+K16</f>
        <v>50788000</v>
      </c>
      <c r="L17" s="87"/>
      <c r="M17" s="87"/>
      <c r="N17" s="87"/>
      <c r="O17" s="33">
        <f>O15+O16</f>
        <v>57106000</v>
      </c>
      <c r="P17" s="40"/>
      <c r="Q17" s="39">
        <f t="shared" ref="Q17" si="2">Q15+Q16</f>
        <v>57106000</v>
      </c>
      <c r="R17" s="88">
        <f>SUM(R15:R16)</f>
        <v>60748000</v>
      </c>
      <c r="S17" s="24"/>
    </row>
    <row r="18" spans="2:19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9" ht="18" customHeight="1">
      <c r="B19" s="65" t="s">
        <v>25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2:19" ht="18" customHeight="1">
      <c r="B20" s="65" t="s">
        <v>21</v>
      </c>
      <c r="C20" s="65"/>
      <c r="D20" s="65"/>
      <c r="E20" s="65"/>
      <c r="F20" s="65"/>
      <c r="G20" s="65"/>
      <c r="H20" s="65"/>
      <c r="I20" s="65"/>
      <c r="J20" s="65"/>
      <c r="K20" s="7"/>
      <c r="L20" s="7"/>
      <c r="M20" s="7"/>
      <c r="N20" s="7"/>
    </row>
    <row r="21" spans="2:19" ht="18.75" customHeight="1">
      <c r="B21" s="65" t="s">
        <v>26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7"/>
      <c r="N21" s="7"/>
    </row>
    <row r="22" spans="2:19">
      <c r="B22" s="60"/>
      <c r="C22" s="60"/>
      <c r="D22" s="60"/>
      <c r="E22" s="60"/>
      <c r="F22" s="60"/>
      <c r="G22" s="60"/>
      <c r="H22" s="60"/>
      <c r="I22" s="60"/>
      <c r="J22" s="7"/>
      <c r="K22" s="7"/>
      <c r="L22" s="7"/>
      <c r="M22" s="7"/>
      <c r="N22" s="7"/>
    </row>
    <row r="23" spans="2:19">
      <c r="B23" s="1" t="s">
        <v>5</v>
      </c>
      <c r="C23" s="2"/>
      <c r="D23" s="2"/>
      <c r="E23" s="3"/>
      <c r="F23" s="3"/>
      <c r="G23" s="59" t="s">
        <v>6</v>
      </c>
      <c r="H23" s="59"/>
      <c r="I23" s="3"/>
    </row>
    <row r="24" spans="2:19" ht="22.5" customHeight="1">
      <c r="B24" s="4" t="s">
        <v>24</v>
      </c>
      <c r="C24" s="4"/>
      <c r="D24" s="4"/>
      <c r="E24" s="5"/>
      <c r="F24" s="5"/>
      <c r="G24" s="5"/>
      <c r="H24" s="8" t="s">
        <v>7</v>
      </c>
      <c r="I24" s="5"/>
    </row>
  </sheetData>
  <mergeCells count="43">
    <mergeCell ref="G23:H23"/>
    <mergeCell ref="B22:I22"/>
    <mergeCell ref="B16:J16"/>
    <mergeCell ref="K16:N16"/>
    <mergeCell ref="B17:J17"/>
    <mergeCell ref="K17:N17"/>
    <mergeCell ref="B19:N19"/>
    <mergeCell ref="B20:J20"/>
    <mergeCell ref="B21:L21"/>
    <mergeCell ref="B15:J15"/>
    <mergeCell ref="K15:N15"/>
    <mergeCell ref="C10:G10"/>
    <mergeCell ref="H10:J10"/>
    <mergeCell ref="K10:N10"/>
    <mergeCell ref="C11:G11"/>
    <mergeCell ref="H11:J12"/>
    <mergeCell ref="K11:N11"/>
    <mergeCell ref="C12:G12"/>
    <mergeCell ref="K12:N12"/>
    <mergeCell ref="C13:G13"/>
    <mergeCell ref="H13:J14"/>
    <mergeCell ref="K13:N13"/>
    <mergeCell ref="C14:G14"/>
    <mergeCell ref="K14:N14"/>
    <mergeCell ref="B3:N3"/>
    <mergeCell ref="C4:G4"/>
    <mergeCell ref="H4:J4"/>
    <mergeCell ref="K4:N4"/>
    <mergeCell ref="B2:S2"/>
    <mergeCell ref="S7:S10"/>
    <mergeCell ref="S11:S12"/>
    <mergeCell ref="S13:S14"/>
    <mergeCell ref="C5:G5"/>
    <mergeCell ref="H5:J9"/>
    <mergeCell ref="K5:N5"/>
    <mergeCell ref="C6:G6"/>
    <mergeCell ref="K6:N6"/>
    <mergeCell ref="C7:G7"/>
    <mergeCell ref="K7:N7"/>
    <mergeCell ref="C8:G8"/>
    <mergeCell ref="K8:N8"/>
    <mergeCell ref="C9:G9"/>
    <mergeCell ref="K9:N9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tabSelected="1" topLeftCell="A17" workbookViewId="0">
      <selection activeCell="I24" sqref="I24"/>
    </sheetView>
  </sheetViews>
  <sheetFormatPr defaultRowHeight="15"/>
  <cols>
    <col min="1" max="1" width="4" customWidth="1"/>
    <col min="2" max="2" width="43" customWidth="1"/>
    <col min="3" max="3" width="29.28515625" hidden="1" customWidth="1"/>
    <col min="4" max="4" width="6.140625" hidden="1" customWidth="1"/>
    <col min="5" max="5" width="20.140625" customWidth="1"/>
    <col min="6" max="6" width="21.85546875" hidden="1" customWidth="1"/>
    <col min="7" max="7" width="4.140625" hidden="1" customWidth="1"/>
    <col min="8" max="9" width="18.140625" customWidth="1"/>
    <col min="10" max="10" width="41.42578125" style="19" customWidth="1"/>
    <col min="11" max="11" width="11.5703125" customWidth="1"/>
    <col min="12" max="12" width="16.140625" customWidth="1"/>
    <col min="13" max="13" width="16.85546875" customWidth="1"/>
  </cols>
  <sheetData>
    <row r="2" spans="2:13">
      <c r="B2" s="72" t="s">
        <v>52</v>
      </c>
      <c r="C2" s="72"/>
      <c r="D2" s="72"/>
      <c r="E2" s="72"/>
      <c r="F2" s="72"/>
      <c r="G2" s="72"/>
      <c r="H2" s="72"/>
      <c r="I2" s="72"/>
      <c r="J2" s="72"/>
    </row>
    <row r="3" spans="2:13">
      <c r="B3" s="72"/>
      <c r="C3" s="72"/>
      <c r="D3" s="72"/>
      <c r="E3" s="72"/>
      <c r="F3" s="72"/>
      <c r="G3" s="72"/>
      <c r="H3" s="72"/>
      <c r="I3" s="72"/>
      <c r="J3" s="72"/>
    </row>
    <row r="4" spans="2:13">
      <c r="B4" s="73" t="s">
        <v>28</v>
      </c>
      <c r="C4" s="75" t="s">
        <v>29</v>
      </c>
      <c r="D4" s="75" t="s">
        <v>30</v>
      </c>
      <c r="E4" s="75" t="s">
        <v>31</v>
      </c>
      <c r="F4" s="76" t="s">
        <v>32</v>
      </c>
      <c r="G4" s="78" t="s">
        <v>33</v>
      </c>
      <c r="H4" s="75" t="s">
        <v>67</v>
      </c>
      <c r="I4" s="75" t="s">
        <v>59</v>
      </c>
      <c r="J4" s="75" t="s">
        <v>60</v>
      </c>
    </row>
    <row r="5" spans="2:13" ht="35.25" customHeight="1" thickBot="1">
      <c r="B5" s="74"/>
      <c r="C5" s="73"/>
      <c r="D5" s="73"/>
      <c r="E5" s="73"/>
      <c r="F5" s="77"/>
      <c r="G5" s="79"/>
      <c r="H5" s="73"/>
      <c r="I5" s="73"/>
      <c r="J5" s="73"/>
    </row>
    <row r="6" spans="2:13" s="13" customFormat="1" ht="20.100000000000001" customHeight="1" thickBot="1">
      <c r="B6" s="11" t="s">
        <v>34</v>
      </c>
      <c r="C6" s="12">
        <v>1915000</v>
      </c>
      <c r="D6" s="12">
        <v>2000000</v>
      </c>
      <c r="E6" s="89">
        <v>2000000</v>
      </c>
      <c r="F6" s="90"/>
      <c r="G6" s="91"/>
      <c r="H6" s="92">
        <v>2400000</v>
      </c>
      <c r="I6" s="92">
        <v>2500000</v>
      </c>
      <c r="J6" s="69" t="s">
        <v>66</v>
      </c>
      <c r="L6" s="31"/>
    </row>
    <row r="7" spans="2:13" s="13" customFormat="1" ht="20.100000000000001" customHeight="1" thickBot="1">
      <c r="B7" s="11" t="s">
        <v>35</v>
      </c>
      <c r="C7" s="12">
        <v>1000000</v>
      </c>
      <c r="D7" s="12">
        <v>1000000</v>
      </c>
      <c r="E7" s="89">
        <v>1177000</v>
      </c>
      <c r="F7" s="90"/>
      <c r="G7" s="91"/>
      <c r="H7" s="93">
        <v>1300000</v>
      </c>
      <c r="I7" s="93">
        <v>1400000</v>
      </c>
      <c r="J7" s="71"/>
      <c r="L7"/>
    </row>
    <row r="8" spans="2:13" s="13" customFormat="1" ht="20.100000000000001" customHeight="1" thickBot="1">
      <c r="B8" s="11" t="s">
        <v>38</v>
      </c>
      <c r="C8" s="14">
        <v>1000000</v>
      </c>
      <c r="D8" s="14">
        <v>2000000</v>
      </c>
      <c r="E8" s="94">
        <v>1000000</v>
      </c>
      <c r="F8" s="95"/>
      <c r="G8" s="96"/>
      <c r="H8" s="93">
        <v>1200000</v>
      </c>
      <c r="I8" s="93">
        <v>1500000</v>
      </c>
      <c r="J8" s="70"/>
      <c r="L8"/>
    </row>
    <row r="9" spans="2:13" s="13" customFormat="1" ht="20.100000000000001" customHeight="1" thickBot="1">
      <c r="B9" s="11" t="s">
        <v>36</v>
      </c>
      <c r="C9" s="12">
        <v>2000000</v>
      </c>
      <c r="D9" s="12">
        <v>2500000</v>
      </c>
      <c r="E9" s="89">
        <v>2000000</v>
      </c>
      <c r="F9" s="90">
        <v>1320000</v>
      </c>
      <c r="G9" s="91">
        <v>1400000</v>
      </c>
      <c r="H9" s="93">
        <v>2200000</v>
      </c>
      <c r="I9" s="92">
        <v>2418000</v>
      </c>
      <c r="J9" s="69" t="s">
        <v>62</v>
      </c>
      <c r="L9"/>
    </row>
    <row r="10" spans="2:13" s="13" customFormat="1" ht="20.100000000000001" customHeight="1" thickBot="1">
      <c r="B10" s="11" t="s">
        <v>37</v>
      </c>
      <c r="C10" s="12">
        <v>85000</v>
      </c>
      <c r="D10" s="12">
        <v>892000</v>
      </c>
      <c r="E10" s="89">
        <v>556000</v>
      </c>
      <c r="F10" s="90"/>
      <c r="G10" s="91"/>
      <c r="H10" s="93">
        <v>631000</v>
      </c>
      <c r="I10" s="93">
        <v>650000</v>
      </c>
      <c r="J10" s="70"/>
      <c r="L10"/>
    </row>
    <row r="11" spans="2:13" s="13" customFormat="1" ht="20.100000000000001" customHeight="1" thickBot="1">
      <c r="B11" s="11" t="s">
        <v>39</v>
      </c>
      <c r="C11" s="12">
        <v>1750000</v>
      </c>
      <c r="D11" s="12">
        <v>1500000</v>
      </c>
      <c r="E11" s="89">
        <v>1400000</v>
      </c>
      <c r="F11" s="90"/>
      <c r="G11" s="91"/>
      <c r="H11" s="93">
        <v>1600000</v>
      </c>
      <c r="I11" s="93">
        <v>1650000</v>
      </c>
      <c r="J11" s="44" t="s">
        <v>61</v>
      </c>
      <c r="L11"/>
    </row>
    <row r="12" spans="2:13" s="13" customFormat="1" ht="20.100000000000001" customHeight="1" thickBot="1">
      <c r="B12" s="11" t="s">
        <v>40</v>
      </c>
      <c r="C12" s="12">
        <v>98000</v>
      </c>
      <c r="D12" s="12">
        <v>300000</v>
      </c>
      <c r="E12" s="89">
        <v>100000</v>
      </c>
      <c r="F12" s="90"/>
      <c r="G12" s="91"/>
      <c r="H12" s="93">
        <v>100000</v>
      </c>
      <c r="I12" s="93">
        <v>100000</v>
      </c>
      <c r="J12" s="66" t="s">
        <v>62</v>
      </c>
      <c r="L12"/>
    </row>
    <row r="13" spans="2:13" s="13" customFormat="1" ht="20.100000000000001" customHeight="1" thickBot="1">
      <c r="B13" s="11" t="s">
        <v>41</v>
      </c>
      <c r="C13" s="14">
        <v>16652000</v>
      </c>
      <c r="D13" s="14">
        <v>23000000</v>
      </c>
      <c r="E13" s="94">
        <v>15500000</v>
      </c>
      <c r="F13" s="95">
        <v>24547000</v>
      </c>
      <c r="G13" s="96">
        <v>25818000</v>
      </c>
      <c r="H13" s="93">
        <v>17500000</v>
      </c>
      <c r="I13" s="93">
        <v>18000000</v>
      </c>
      <c r="J13" s="68"/>
      <c r="L13"/>
      <c r="M13"/>
    </row>
    <row r="14" spans="2:13" s="13" customFormat="1" ht="20.100000000000001" customHeight="1" thickBot="1">
      <c r="B14" s="11" t="s">
        <v>42</v>
      </c>
      <c r="C14" s="14">
        <v>3000000</v>
      </c>
      <c r="D14" s="14">
        <v>4000000</v>
      </c>
      <c r="E14" s="94">
        <v>3767000</v>
      </c>
      <c r="F14" s="95">
        <v>5500000</v>
      </c>
      <c r="G14" s="96">
        <v>6000000</v>
      </c>
      <c r="H14" s="93">
        <v>4436000</v>
      </c>
      <c r="I14" s="93">
        <v>5000000</v>
      </c>
      <c r="J14" s="68"/>
      <c r="L14"/>
      <c r="M14"/>
    </row>
    <row r="15" spans="2:13" s="20" customFormat="1" ht="20.100000000000001" customHeight="1" thickBot="1">
      <c r="B15" s="11" t="s">
        <v>43</v>
      </c>
      <c r="C15" s="12">
        <v>2000000</v>
      </c>
      <c r="D15" s="12">
        <v>4000000</v>
      </c>
      <c r="E15" s="89">
        <v>1500000</v>
      </c>
      <c r="F15" s="90">
        <v>2281000</v>
      </c>
      <c r="G15" s="91">
        <v>2416000</v>
      </c>
      <c r="H15" s="93">
        <v>2281000</v>
      </c>
      <c r="I15" s="93">
        <v>2416000</v>
      </c>
      <c r="J15" s="67"/>
      <c r="L15"/>
      <c r="M15"/>
    </row>
    <row r="16" spans="2:13" s="20" customFormat="1" ht="18.75" customHeight="1" thickBot="1">
      <c r="B16" s="11" t="s">
        <v>44</v>
      </c>
      <c r="C16" s="14">
        <v>6434000</v>
      </c>
      <c r="D16" s="14">
        <v>6788000</v>
      </c>
      <c r="E16" s="94">
        <v>6788000</v>
      </c>
      <c r="F16" s="95">
        <v>7230000</v>
      </c>
      <c r="G16" s="96">
        <v>7660000</v>
      </c>
      <c r="H16" s="93">
        <v>7230000</v>
      </c>
      <c r="I16" s="93">
        <v>9339000</v>
      </c>
      <c r="J16" s="66" t="s">
        <v>63</v>
      </c>
      <c r="L16"/>
      <c r="M16"/>
    </row>
    <row r="17" spans="2:13" s="20" customFormat="1" ht="18.75" customHeight="1" thickBot="1">
      <c r="B17" s="11" t="s">
        <v>45</v>
      </c>
      <c r="C17" s="14">
        <v>10000</v>
      </c>
      <c r="D17" s="43">
        <v>0</v>
      </c>
      <c r="E17" s="94">
        <v>1000000</v>
      </c>
      <c r="F17" s="95">
        <v>1588000</v>
      </c>
      <c r="G17" s="96">
        <v>1679000</v>
      </c>
      <c r="H17" s="97">
        <v>1588000</v>
      </c>
      <c r="I17" s="93">
        <v>0</v>
      </c>
      <c r="J17" s="67"/>
      <c r="L17"/>
      <c r="M17"/>
    </row>
    <row r="18" spans="2:13" s="20" customFormat="1" ht="18.75" customHeight="1" thickBot="1">
      <c r="B18" s="11" t="s">
        <v>46</v>
      </c>
      <c r="C18" s="12">
        <v>500000</v>
      </c>
      <c r="D18" s="12">
        <v>5000000</v>
      </c>
      <c r="E18" s="89">
        <v>4000000</v>
      </c>
      <c r="F18" s="90">
        <v>4500000</v>
      </c>
      <c r="G18" s="91">
        <v>5000000</v>
      </c>
      <c r="H18" s="93">
        <v>3500000</v>
      </c>
      <c r="I18" s="93">
        <v>4000000</v>
      </c>
      <c r="J18" s="66" t="s">
        <v>64</v>
      </c>
      <c r="L18" s="13"/>
      <c r="M18" s="13"/>
    </row>
    <row r="19" spans="2:13" s="20" customFormat="1" ht="20.100000000000001" customHeight="1" thickBot="1">
      <c r="B19" s="11" t="s">
        <v>47</v>
      </c>
      <c r="C19" s="12">
        <v>3000000</v>
      </c>
      <c r="D19" s="12">
        <v>25000000</v>
      </c>
      <c r="E19" s="89">
        <v>5000000</v>
      </c>
      <c r="F19" s="90">
        <v>6140000</v>
      </c>
      <c r="G19" s="91">
        <v>6268000</v>
      </c>
      <c r="H19" s="93">
        <v>6140000</v>
      </c>
      <c r="I19" s="93">
        <v>6268000</v>
      </c>
      <c r="J19" s="68"/>
      <c r="L19"/>
      <c r="M19"/>
    </row>
    <row r="20" spans="2:13" s="20" customFormat="1" ht="20.100000000000001" customHeight="1" thickBot="1">
      <c r="B20" s="11" t="s">
        <v>48</v>
      </c>
      <c r="C20" s="12">
        <v>192000</v>
      </c>
      <c r="D20" s="12">
        <v>1000000</v>
      </c>
      <c r="E20" s="89">
        <v>1000000</v>
      </c>
      <c r="F20" s="90"/>
      <c r="G20" s="91"/>
      <c r="H20" s="93">
        <v>1000000</v>
      </c>
      <c r="I20" s="93">
        <v>1000000</v>
      </c>
      <c r="J20" s="68"/>
      <c r="L20"/>
      <c r="M20"/>
    </row>
    <row r="21" spans="2:13" s="13" customFormat="1" ht="20.100000000000001" customHeight="1" thickBot="1">
      <c r="B21" s="11" t="s">
        <v>37</v>
      </c>
      <c r="C21" s="12">
        <v>308000</v>
      </c>
      <c r="D21" s="15">
        <v>0</v>
      </c>
      <c r="E21" s="89">
        <v>0</v>
      </c>
      <c r="F21" s="98"/>
      <c r="G21" s="99"/>
      <c r="H21" s="32"/>
      <c r="I21" s="32"/>
      <c r="J21" s="67"/>
      <c r="L21"/>
      <c r="M21"/>
    </row>
    <row r="22" spans="2:13" ht="20.100000000000001" customHeight="1">
      <c r="B22" s="16" t="s">
        <v>49</v>
      </c>
      <c r="C22" s="17">
        <v>39944000</v>
      </c>
      <c r="D22" s="17">
        <v>78980000</v>
      </c>
      <c r="E22" s="100">
        <f>SUM(E6:E21)</f>
        <v>46788000</v>
      </c>
      <c r="F22" s="100">
        <f>SUM(F6:F21)</f>
        <v>53106000</v>
      </c>
      <c r="G22" s="100">
        <f>SUM(G6:G21)</f>
        <v>56241000</v>
      </c>
      <c r="H22" s="101">
        <f>SUM(H6:H21)</f>
        <v>53106000</v>
      </c>
      <c r="I22" s="101">
        <f>SUM(I6:I21)</f>
        <v>56241000</v>
      </c>
      <c r="J22" s="21"/>
    </row>
    <row r="23" spans="2:13" s="13" customFormat="1" ht="44.25" customHeight="1">
      <c r="B23" s="11" t="s">
        <v>50</v>
      </c>
      <c r="C23" s="14">
        <v>6500000</v>
      </c>
      <c r="D23" s="14">
        <v>1000000</v>
      </c>
      <c r="E23" s="94">
        <v>4000000</v>
      </c>
      <c r="F23" s="94">
        <v>4000000</v>
      </c>
      <c r="G23" s="94">
        <v>4000000</v>
      </c>
      <c r="H23" s="94">
        <v>4000000</v>
      </c>
      <c r="I23" s="94">
        <v>4507000</v>
      </c>
      <c r="J23" s="45" t="s">
        <v>65</v>
      </c>
      <c r="L23"/>
      <c r="M23"/>
    </row>
    <row r="24" spans="2:13" ht="20.100000000000001" customHeight="1">
      <c r="B24" s="16" t="s">
        <v>51</v>
      </c>
      <c r="C24" s="18">
        <v>46444000</v>
      </c>
      <c r="D24" s="18">
        <v>79980000</v>
      </c>
      <c r="E24" s="102">
        <f>SUM(E22:E23)</f>
        <v>50788000</v>
      </c>
      <c r="F24" s="102">
        <f t="shared" ref="F24:G24" si="0">SUM(F22:F23)</f>
        <v>57106000</v>
      </c>
      <c r="G24" s="102">
        <f t="shared" si="0"/>
        <v>60241000</v>
      </c>
      <c r="H24" s="103">
        <f>SUM(H22:H23)</f>
        <v>57106000</v>
      </c>
      <c r="I24" s="103">
        <f>SUM(I22:I23)</f>
        <v>60748000</v>
      </c>
      <c r="J24" s="22"/>
    </row>
    <row r="25" spans="2:13" ht="20.100000000000001" customHeight="1"/>
    <row r="26" spans="2:13" ht="20.100000000000001" customHeight="1"/>
    <row r="27" spans="2:13" ht="20.100000000000001" customHeight="1"/>
  </sheetData>
  <mergeCells count="15">
    <mergeCell ref="B2:J3"/>
    <mergeCell ref="B4:B5"/>
    <mergeCell ref="C4:C5"/>
    <mergeCell ref="D4:D5"/>
    <mergeCell ref="E4:E5"/>
    <mergeCell ref="F4:F5"/>
    <mergeCell ref="G4:G5"/>
    <mergeCell ref="J4:J5"/>
    <mergeCell ref="H4:H5"/>
    <mergeCell ref="I4:I5"/>
    <mergeCell ref="J16:J17"/>
    <mergeCell ref="J18:J21"/>
    <mergeCell ref="J9:J10"/>
    <mergeCell ref="J6:J8"/>
    <mergeCell ref="J12:J1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YATIRIMLAR İCMAL </vt:lpstr>
      <vt:lpstr>YATIRIMLAR DETAY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2017-07-18T07:12:54Z</dcterms:modified>
</cp:coreProperties>
</file>